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<sst xmlns="http://schemas.openxmlformats.org/spreadsheetml/2006/main" count="52" uniqueCount="28">
  <si>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</si>
  <si>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</si>
  <si>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</si>
  <si>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</si>
  <si>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</si>
  <si>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</si>
  <si>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</si>
  <si>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</si>
  <si>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</si>
  <si>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</si>
  <si>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</si>
  <si>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</si>
  <si>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</si>
  <si>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</si>
  <si>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</si>
  <si>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</si>
  <si>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</si>
  <si>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</si>
  <si>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</si>
  <si>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</si>
  <si>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</si>
  <si>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</si>
  <si>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</si>
  <si>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 xml:space="preserve">                                                              за  январь-сентябрь 2018 года</t>
  </si>
  <si>
    <t xml:space="preserve"> январь-сентябрь 2017                 года</t>
  </si>
  <si>
    <t>январь-сентябрь 2018 года</t>
  </si>
  <si>
    <t>сентябрь 2017 года</t>
  </si>
  <si>
    <t>сентябрь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</si>
</sst>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7" fillId="33" borderId="10" xfId="0" applyFont="1" applyFill="1" applyBorder="1" applyAlignment="1">
      <alignment wrapText="1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0" fillId="33" borderId="0" xfId="0" applyNumberFormat="1" applyFont="1" applyFill="1" applyAlignment="1">
      <alignment/>
    </xf>
    <xf numFmtId="1" fontId="0" fillId="33" borderId="14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right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8" xfId="0" applyNumberFormat="1" applyFont="1" applyFill="1" applyBorder="1" applyAlignment="1" applyProtection="1">
      <alignment horizontal="right"/>
      <protection locked="0"/>
    </xf>
    <xf numFmtId="3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Border="1" applyAlignment="1">
      <alignment/>
    </xf>
    <xf numFmtId="1" fontId="0" fillId="0" borderId="21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E22" sqref="E22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625" style="0" customWidth="1"/>
  </cols>
  <sheetData>
    <row r="1" spans="1:10" ht="12.75">
      <c r="A1" s="1"/>
      <c r="B1" s="36"/>
      <c r="C1" s="36"/>
      <c r="D1" s="36"/>
      <c r="E1" s="36"/>
      <c r="F1" s="36"/>
      <c r="G1" s="36"/>
      <c r="H1" s="36"/>
      <c r="I1" s="36"/>
      <c r="J1" s="30"/>
    </row>
    <row r="2" spans="1:10" ht="12.75">
      <c r="A2" s="2"/>
      <c r="B2" s="37" t="s">
        <v>22</v>
      </c>
      <c r="C2" s="37"/>
      <c r="D2" s="37"/>
      <c r="E2" s="37"/>
      <c r="F2" s="37"/>
      <c r="G2" s="37"/>
      <c r="H2" s="37"/>
      <c r="I2" s="37"/>
      <c r="J2" s="31"/>
    </row>
    <row r="3" spans="1:10" ht="12.75">
      <c r="A3" s="3"/>
      <c r="B3" s="45" t="s">
        <v>23</v>
      </c>
      <c r="C3" s="45"/>
      <c r="D3" s="45"/>
      <c r="E3" s="45"/>
      <c r="F3" s="45"/>
      <c r="G3" s="45"/>
      <c r="H3" s="45"/>
      <c r="I3" s="45"/>
      <c r="J3" s="29"/>
    </row>
    <row r="4" spans="1:10" ht="12.75">
      <c r="A4" s="3"/>
      <c r="B4" s="4"/>
      <c r="C4" s="6"/>
      <c r="D4" s="7"/>
      <c r="E4" s="6"/>
      <c r="F4" s="5"/>
      <c r="G4" s="38" t="s">
        <v>11</v>
      </c>
      <c r="H4" s="38"/>
      <c r="I4" s="38"/>
      <c r="J4" s="32"/>
    </row>
    <row r="5" spans="1:15" ht="12.75" customHeight="1">
      <c r="A5" s="46" t="s">
        <v>5</v>
      </c>
      <c r="B5" s="48" t="s">
        <v>7</v>
      </c>
      <c r="C5" s="50" t="s">
        <v>19</v>
      </c>
      <c r="D5" s="39" t="s">
        <v>24</v>
      </c>
      <c r="E5" s="41" t="s">
        <v>25</v>
      </c>
      <c r="F5" s="42"/>
      <c r="G5" s="42"/>
      <c r="H5" s="42"/>
      <c r="I5" s="43"/>
      <c r="J5" s="39" t="s">
        <v>26</v>
      </c>
      <c r="K5" s="41" t="s">
        <v>27</v>
      </c>
      <c r="L5" s="42"/>
      <c r="M5" s="42"/>
      <c r="N5" s="42"/>
      <c r="O5" s="43"/>
    </row>
    <row r="6" spans="1:15" ht="48">
      <c r="A6" s="47"/>
      <c r="B6" s="49"/>
      <c r="C6" s="51"/>
      <c r="D6" s="40"/>
      <c r="E6" s="23" t="s">
        <v>0</v>
      </c>
      <c r="F6" s="23" t="s">
        <v>1</v>
      </c>
      <c r="G6" s="24" t="s">
        <v>18</v>
      </c>
      <c r="H6" s="24" t="s">
        <v>6</v>
      </c>
      <c r="I6" s="25" t="s">
        <v>8</v>
      </c>
      <c r="J6" s="44"/>
      <c r="K6" s="23" t="s">
        <v>0</v>
      </c>
      <c r="L6" s="23" t="s">
        <v>1</v>
      </c>
      <c r="M6" s="24" t="s">
        <v>18</v>
      </c>
      <c r="N6" s="24" t="s">
        <v>6</v>
      </c>
      <c r="O6" s="25" t="s">
        <v>8</v>
      </c>
    </row>
    <row r="7" spans="1:15" ht="15">
      <c r="A7" s="9">
        <v>1</v>
      </c>
      <c r="B7" s="19" t="s">
        <v>2</v>
      </c>
      <c r="C7" s="26" t="s">
        <v>3</v>
      </c>
      <c r="D7" s="52">
        <v>2030117.5</v>
      </c>
      <c r="E7" s="53">
        <v>1916769.3</v>
      </c>
      <c r="F7" s="33">
        <v>1921415.4</v>
      </c>
      <c r="G7" s="17">
        <f aca="true" t="shared" si="0" ref="G7:G13">F7/E7*100</f>
        <v>100.2423922378139</v>
      </c>
      <c r="H7" s="17">
        <f aca="true" t="shared" si="1" ref="H7:H14">F7/D7*100</f>
        <v>94.64552667518012</v>
      </c>
      <c r="I7" s="20" t="s">
        <v>10</v>
      </c>
      <c r="J7" s="54">
        <v>207051.6</v>
      </c>
      <c r="K7" s="53">
        <v>199296.9</v>
      </c>
      <c r="L7" s="55">
        <v>200094.1</v>
      </c>
      <c r="M7" s="27">
        <f aca="true" t="shared" si="2" ref="M7:M13">L7/K7*100</f>
        <v>100.400006221873</v>
      </c>
      <c r="N7" s="27">
        <f>L7/J7*100</f>
        <v>96.63972652227754</v>
      </c>
      <c r="O7" s="20" t="s">
        <v>10</v>
      </c>
    </row>
    <row r="8" spans="1:15" ht="24">
      <c r="A8" s="9">
        <v>2</v>
      </c>
      <c r="B8" s="8" t="s">
        <v>13</v>
      </c>
      <c r="C8" s="11" t="s">
        <v>4</v>
      </c>
      <c r="D8" s="55">
        <v>22.1</v>
      </c>
      <c r="E8" s="56">
        <v>27</v>
      </c>
      <c r="F8" s="55">
        <v>23.7</v>
      </c>
      <c r="G8" s="27">
        <f>F8/E8*100</f>
        <v>87.77777777777777</v>
      </c>
      <c r="H8" s="27">
        <f>F8/D8*100</f>
        <v>107.23981900452489</v>
      </c>
      <c r="I8" s="21" t="s">
        <v>10</v>
      </c>
      <c r="J8" s="35">
        <v>0.9</v>
      </c>
      <c r="K8" s="57">
        <v>3</v>
      </c>
      <c r="L8" s="55">
        <v>8.1</v>
      </c>
      <c r="M8" s="27">
        <f t="shared" si="2"/>
        <v>270</v>
      </c>
      <c r="N8" s="27">
        <f>L8/J8*100</f>
        <v>900</v>
      </c>
      <c r="O8" s="21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3100.6</v>
      </c>
      <c r="E9" s="56">
        <v>3299</v>
      </c>
      <c r="F9" s="58">
        <v>4518.5</v>
      </c>
      <c r="G9" s="28">
        <f t="shared" si="0"/>
        <v>136.96574719612005</v>
      </c>
      <c r="H9" s="28">
        <f t="shared" si="1"/>
        <v>145.72985873701865</v>
      </c>
      <c r="I9" s="21" t="s">
        <v>10</v>
      </c>
      <c r="J9" s="35">
        <v>322.2</v>
      </c>
      <c r="K9" s="57">
        <v>364</v>
      </c>
      <c r="L9" s="58">
        <v>814.1</v>
      </c>
      <c r="M9" s="28">
        <f t="shared" si="2"/>
        <v>223.65384615384616</v>
      </c>
      <c r="N9" s="27">
        <f aca="true" t="shared" si="3" ref="N9:N14">L9/J9*100</f>
        <v>252.6691495965239</v>
      </c>
      <c r="O9" s="21" t="s">
        <v>10</v>
      </c>
    </row>
    <row r="10" spans="1:15" ht="15.75" customHeight="1">
      <c r="A10" s="10">
        <v>4</v>
      </c>
      <c r="B10" s="34" t="s">
        <v>15</v>
      </c>
      <c r="C10" s="16" t="s">
        <v>3</v>
      </c>
      <c r="D10" s="35">
        <v>32583349</v>
      </c>
      <c r="E10" s="57">
        <v>34014562</v>
      </c>
      <c r="F10" s="35">
        <v>34563018</v>
      </c>
      <c r="G10" s="17">
        <f t="shared" si="0"/>
        <v>101.61241529436715</v>
      </c>
      <c r="H10" s="17">
        <f t="shared" si="1"/>
        <v>106.07570756462144</v>
      </c>
      <c r="I10" s="18" t="s">
        <v>10</v>
      </c>
      <c r="J10" s="33">
        <v>3280892</v>
      </c>
      <c r="K10" s="59">
        <v>3813010</v>
      </c>
      <c r="L10" s="35">
        <v>3573620</v>
      </c>
      <c r="M10" s="17">
        <f t="shared" si="2"/>
        <v>93.72175787632344</v>
      </c>
      <c r="N10" s="17">
        <f t="shared" si="3"/>
        <v>108.92220774106553</v>
      </c>
      <c r="O10" s="18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0">
        <v>146069.6</v>
      </c>
      <c r="E11" s="61">
        <v>159674</v>
      </c>
      <c r="F11" s="60">
        <v>144169.2</v>
      </c>
      <c r="G11" s="22">
        <f t="shared" si="0"/>
        <v>90.28971529491339</v>
      </c>
      <c r="H11" s="22">
        <f t="shared" si="1"/>
        <v>98.698976378384</v>
      </c>
      <c r="I11" s="20" t="s">
        <v>10</v>
      </c>
      <c r="J11" s="62">
        <v>16266.3</v>
      </c>
      <c r="K11" s="63">
        <v>18078</v>
      </c>
      <c r="L11" s="60">
        <v>14606.5</v>
      </c>
      <c r="M11" s="22">
        <f t="shared" si="2"/>
        <v>80.79710144927536</v>
      </c>
      <c r="N11" s="27">
        <f t="shared" si="3"/>
        <v>89.79608146904951</v>
      </c>
      <c r="O11" s="20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4">
        <f>F12/107.3*100</f>
        <v>50640293.5694315</v>
      </c>
      <c r="E12" s="65">
        <v>53702877</v>
      </c>
      <c r="F12" s="64">
        <v>54337035</v>
      </c>
      <c r="G12" s="22">
        <f t="shared" si="0"/>
        <v>101.18086410901226</v>
      </c>
      <c r="H12" s="22">
        <f t="shared" si="1"/>
        <v>107.3</v>
      </c>
      <c r="I12" s="20" t="s">
        <v>10</v>
      </c>
      <c r="J12" s="55">
        <f>L12/108.4*100</f>
        <v>5900747.232472325</v>
      </c>
      <c r="K12" s="63">
        <v>6502861</v>
      </c>
      <c r="L12" s="64">
        <v>6396410</v>
      </c>
      <c r="M12" s="22">
        <f t="shared" si="2"/>
        <v>98.36301283388957</v>
      </c>
      <c r="N12" s="27">
        <f t="shared" si="3"/>
        <v>108.4</v>
      </c>
      <c r="O12" s="20" t="s">
        <v>10</v>
      </c>
    </row>
    <row r="13" spans="1:15" ht="12.75">
      <c r="A13" s="10"/>
      <c r="B13" s="15" t="s">
        <v>20</v>
      </c>
      <c r="C13" s="11" t="s">
        <v>3</v>
      </c>
      <c r="D13" s="66">
        <f>F13/109.3*100</f>
        <v>25151505.946935043</v>
      </c>
      <c r="E13" s="67">
        <v>31043778</v>
      </c>
      <c r="F13" s="66">
        <v>27490596</v>
      </c>
      <c r="G13" s="17">
        <f t="shared" si="0"/>
        <v>88.55428614390942</v>
      </c>
      <c r="H13" s="17">
        <f t="shared" si="1"/>
        <v>109.3</v>
      </c>
      <c r="I13" s="18" t="s">
        <v>10</v>
      </c>
      <c r="J13" s="68">
        <f>L13/102.8*100</f>
        <v>2609443.190661479</v>
      </c>
      <c r="K13" s="61">
        <v>3654875</v>
      </c>
      <c r="L13" s="66">
        <v>2682507.6</v>
      </c>
      <c r="M13" s="17">
        <f t="shared" si="2"/>
        <v>73.39533089366942</v>
      </c>
      <c r="N13" s="17">
        <f t="shared" si="3"/>
        <v>102.8</v>
      </c>
      <c r="O13" s="18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33">
        <f>F14/110.4*100</f>
        <v>27404.528985507244</v>
      </c>
      <c r="E14" s="33"/>
      <c r="F14" s="33">
        <v>30254.6</v>
      </c>
      <c r="G14" s="17"/>
      <c r="H14" s="17">
        <f t="shared" si="1"/>
        <v>110.4</v>
      </c>
      <c r="I14" s="18" t="s">
        <v>10</v>
      </c>
      <c r="J14" s="69">
        <f>L14/105.1*100</f>
        <v>28737.39295908659</v>
      </c>
      <c r="K14" s="33"/>
      <c r="L14" s="33">
        <v>30203</v>
      </c>
      <c r="M14" s="17"/>
      <c r="N14" s="17">
        <f t="shared" si="3"/>
        <v>105.1</v>
      </c>
      <c r="O14" s="18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2018-11-16T07:57:10Z</dcterms:modified>
  <cp:category/>
  <cp:version/>
  <cp:contentType/>
  <cp:contentStatus/>
</cp:coreProperties>
</file>